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rizea\Desktop\Raportari BVB\14.08.2018 - S1\finale\"/>
    </mc:Choice>
  </mc:AlternateContent>
  <bookViews>
    <workbookView xWindow="0" yWindow="0" windowWidth="21570" windowHeight="8055" tabRatio="822" activeTab="1"/>
  </bookViews>
  <sheets>
    <sheet name="BS_30.06.2019_Ro" sheetId="1" r:id="rId1"/>
    <sheet name="PL_30.06.2019_Ro" sheetId="2" r:id="rId2"/>
  </sheets>
  <definedNames>
    <definedName name="_xlnm.Print_Area" localSheetId="0">'BS_30.06.2019_Ro'!$A$1:$E$49</definedName>
    <definedName name="_xlnm.Print_Area" localSheetId="1">'PL_30.06.2019_Ro'!$A$1:$F$35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2" l="1"/>
  <c r="C30" i="2" s="1"/>
  <c r="D28" i="2"/>
  <c r="D22" i="2"/>
  <c r="C22" i="2"/>
  <c r="D9" i="2"/>
  <c r="D24" i="2" s="1"/>
  <c r="C9" i="2"/>
  <c r="F28" i="2"/>
  <c r="F22" i="2"/>
  <c r="F9" i="2"/>
  <c r="E28" i="2"/>
  <c r="E22" i="2"/>
  <c r="E9" i="2"/>
  <c r="C48" i="1"/>
  <c r="C47" i="1"/>
  <c r="C46" i="1"/>
  <c r="C38" i="1"/>
  <c r="C29" i="1"/>
  <c r="C17" i="1"/>
  <c r="C18" i="1" s="1"/>
  <c r="C10" i="1"/>
  <c r="C24" i="2" l="1"/>
  <c r="C34" i="2" s="1"/>
  <c r="D30" i="2"/>
  <c r="D34" i="2" s="1"/>
  <c r="F24" i="2"/>
  <c r="F30" i="2" s="1"/>
  <c r="F34" i="2" s="1"/>
  <c r="E24" i="2"/>
  <c r="E30" i="2" s="1"/>
  <c r="E34" i="2" s="1"/>
</calcChain>
</file>

<file path=xl/sharedStrings.xml><?xml version="1.0" encoding="utf-8"?>
<sst xmlns="http://schemas.openxmlformats.org/spreadsheetml/2006/main" count="74" uniqueCount="72">
  <si>
    <t>31 decembrie 2018 (auditat)</t>
  </si>
  <si>
    <t>Active</t>
  </si>
  <si>
    <t>Active imobilizate</t>
  </si>
  <si>
    <t>Imobilizari corporale</t>
  </si>
  <si>
    <t>Imobilizari necorporale</t>
  </si>
  <si>
    <t>Imobilizari financiare</t>
  </si>
  <si>
    <t>Investitii financiare</t>
  </si>
  <si>
    <t>Total active imobilizate</t>
  </si>
  <si>
    <t>Active circulante</t>
  </si>
  <si>
    <t>Stocuri</t>
  </si>
  <si>
    <t>Creante comerciale si alte creante</t>
  </si>
  <si>
    <t>Plati efectuate in avans</t>
  </si>
  <si>
    <t>Depozite bancare</t>
  </si>
  <si>
    <t>Numerar si echivalente de numerar</t>
  </si>
  <si>
    <t>Total active circulante</t>
  </si>
  <si>
    <t>Total active</t>
  </si>
  <si>
    <t>Capitaluri proprii si datorii</t>
  </si>
  <si>
    <t>Capitaluri proprii</t>
  </si>
  <si>
    <t>Capital social, din care:</t>
  </si>
  <si>
    <t>Capital social subscris si varsat</t>
  </si>
  <si>
    <t>Ajustari la inflatie a capitalului social</t>
  </si>
  <si>
    <t>Prime de emisiune</t>
  </si>
  <si>
    <t>Rezerva platita in avans</t>
  </si>
  <si>
    <t>Rezerva din reevaluare</t>
  </si>
  <si>
    <t>Rezultatul reportat</t>
  </si>
  <si>
    <t>Total capitaluri proprii</t>
  </si>
  <si>
    <t>Datorii</t>
  </si>
  <si>
    <t>Datorii pe termen lung</t>
  </si>
  <si>
    <t>Imprumuturi pe termen lung</t>
  </si>
  <si>
    <t>Provizioane pentru riscuri si cheltuieli</t>
  </si>
  <si>
    <t>Venituri in avans</t>
  </si>
  <si>
    <t>Datorie privind impozitul amanat</t>
  </si>
  <si>
    <t>Obligatii privind beneficiile angajatilor</t>
  </si>
  <si>
    <t>Total datorii pe termen lung</t>
  </si>
  <si>
    <t>Datorii curente</t>
  </si>
  <si>
    <t>Datorii comerciale si alte datorii</t>
  </si>
  <si>
    <t>Portiunea curenta a provizioanelor pentru riscuri si cheltuieli</t>
  </si>
  <si>
    <t>Impozit pe profit datorat</t>
  </si>
  <si>
    <t xml:space="preserve">Venituri in avans </t>
  </si>
  <si>
    <t>Portiunea curenta a imprumuturilor pe termen lung</t>
  </si>
  <si>
    <t>Total datorii curente</t>
  </si>
  <si>
    <t>Total datorii</t>
  </si>
  <si>
    <t>Total capitaluri proprii si datorii</t>
  </si>
  <si>
    <t>Venituri</t>
  </si>
  <si>
    <t>Venituri din vanzarea energiei electrice</t>
  </si>
  <si>
    <t>Venituri din transportul energiei electrice</t>
  </si>
  <si>
    <t>Total venituri</t>
  </si>
  <si>
    <t>Alte venituri</t>
  </si>
  <si>
    <t>Cheltuieli din exploatare</t>
  </si>
  <si>
    <t>Deprecierea si amortizarea</t>
  </si>
  <si>
    <t>Cheltuieli cu personalul</t>
  </si>
  <si>
    <t>Costul energiei electrice achizitionate</t>
  </si>
  <si>
    <t>Reparatii si mentenanta</t>
  </si>
  <si>
    <t>Cheltuieli cu transportul energiei electrice</t>
  </si>
  <si>
    <t>Cheltuieli cu piesele de schimb</t>
  </si>
  <si>
    <t>Costul cu combustibilul nuclear</t>
  </si>
  <si>
    <t>Alte cheltuieli din exploatare</t>
  </si>
  <si>
    <t>Total cheltuieli din exploatare</t>
  </si>
  <si>
    <t>Profit din exploatare</t>
  </si>
  <si>
    <t>Cheltuieli financiare</t>
  </si>
  <si>
    <t>Venituri financiare</t>
  </si>
  <si>
    <t>Rezultat financiar net</t>
  </si>
  <si>
    <t>Profit inainte de impozitul pe profit</t>
  </si>
  <si>
    <t>Cheltuiala cu impozitul pe profit, neta</t>
  </si>
  <si>
    <t>Profitul perioadei</t>
  </si>
  <si>
    <t>30 iunie 2019 (revizuit)</t>
  </si>
  <si>
    <t>Perioada de 3 luni 
incheiata la 30 iunie 2019</t>
  </si>
  <si>
    <t>Perioada de 3 luni 
incheiata la 30 iunie 2018</t>
  </si>
  <si>
    <t>Perioada de 6 luni 
incheiata la 30 iunie 2019</t>
  </si>
  <si>
    <t>Perioada de 6 luni 
incheiata la 30 iunie 2018</t>
  </si>
  <si>
    <t>(revizuita)</t>
  </si>
  <si>
    <t>(nerevizuita)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</si>
</sst>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9.5"/>
      <color rgb="FF000000"/>
      <name val="Times New Roman"/>
      <family val="1"/>
    </font>
    <font>
      <sz val="9.5"/>
      <color theme="1"/>
      <name val="Times New Roman"/>
      <family val="1"/>
    </font>
    <font>
      <b/>
      <sz val="9.5"/>
      <color rgb="FF000000"/>
      <name val="Times New Roman"/>
      <family val="1"/>
    </font>
    <font>
      <b/>
      <sz val="9.5"/>
      <color theme="1"/>
      <name val="Times New Roman"/>
      <family val="1"/>
    </font>
    <font>
      <i/>
      <sz val="9"/>
      <color theme="1"/>
      <name val="Times New Roman"/>
      <family val="1"/>
    </font>
    <font>
      <i/>
      <sz val="9.5"/>
      <color theme="1"/>
      <name val="Times New Roman"/>
      <family val="1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 inden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justify" vertical="center" wrapText="1"/>
    </xf>
    <xf numFmtId="3" fontId="8" fillId="0" borderId="0" xfId="0" applyNumberFormat="1" applyFont="1" applyAlignment="1">
      <alignment horizontal="right" vertical="center" wrapText="1"/>
    </xf>
    <xf numFmtId="3" fontId="6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9" fillId="0" borderId="0" xfId="0" applyFont="1"/>
    <xf numFmtId="0" fontId="2" fillId="0" borderId="2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3" fontId="1" fillId="0" borderId="2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zoomScaleNormal="100" zoomScaleSheetLayoutView="100" workbookViewId="0">
      <selection activeCell="H28" sqref="H28"/>
    </sheetView>
  </sheetViews>
  <sheetFormatPr defaultRowHeight="15" x14ac:dyDescent="0.25"/>
  <cols>
    <col min="1" max="1" width="2.42578125" customWidth="1"/>
    <col min="2" max="2" width="31" customWidth="1"/>
    <col min="3" max="3" width="19.5703125" customWidth="1"/>
    <col min="4" max="4" width="2.7109375" customWidth="1"/>
    <col min="5" max="5" width="23.28515625" customWidth="1"/>
  </cols>
  <sheetData>
    <row r="1" spans="2:5" ht="9" customHeight="1" x14ac:dyDescent="0.25"/>
    <row r="2" spans="2:5" ht="9" customHeight="1" thickBot="1" x14ac:dyDescent="0.3"/>
    <row r="3" spans="2:5" ht="15.75" thickBot="1" x14ac:dyDescent="0.3">
      <c r="B3" s="1"/>
      <c r="C3" s="2" t="s">
        <v>65</v>
      </c>
      <c r="D3" s="3"/>
      <c r="E3" s="4" t="s">
        <v>0</v>
      </c>
    </row>
    <row r="4" spans="2:5" x14ac:dyDescent="0.25">
      <c r="B4" s="5" t="s">
        <v>1</v>
      </c>
      <c r="C4" s="6"/>
      <c r="D4" s="6"/>
      <c r="E4" s="6"/>
    </row>
    <row r="5" spans="2:5" x14ac:dyDescent="0.25">
      <c r="B5" s="5" t="s">
        <v>2</v>
      </c>
      <c r="C5" s="7"/>
      <c r="D5" s="6"/>
      <c r="E5" s="7"/>
    </row>
    <row r="6" spans="2:5" x14ac:dyDescent="0.25">
      <c r="B6" s="8" t="s">
        <v>3</v>
      </c>
      <c r="C6" s="9">
        <v>6227703592</v>
      </c>
      <c r="D6" s="6"/>
      <c r="E6" s="9">
        <v>6364461135</v>
      </c>
    </row>
    <row r="7" spans="2:5" x14ac:dyDescent="0.25">
      <c r="B7" s="8" t="s">
        <v>4</v>
      </c>
      <c r="C7" s="9">
        <v>56301624</v>
      </c>
      <c r="D7" s="6"/>
      <c r="E7" s="9">
        <v>54834052</v>
      </c>
    </row>
    <row r="8" spans="2:5" x14ac:dyDescent="0.25">
      <c r="B8" s="8" t="s">
        <v>5</v>
      </c>
      <c r="C8" s="9">
        <v>64291386</v>
      </c>
      <c r="D8" s="6"/>
      <c r="E8" s="9">
        <v>110451459</v>
      </c>
    </row>
    <row r="9" spans="2:5" ht="15.75" thickBot="1" x14ac:dyDescent="0.3">
      <c r="B9" s="8" t="s">
        <v>6</v>
      </c>
      <c r="C9" s="9">
        <v>141689201</v>
      </c>
      <c r="D9" s="6"/>
      <c r="E9" s="9">
        <v>141689201</v>
      </c>
    </row>
    <row r="10" spans="2:5" ht="15.75" thickBot="1" x14ac:dyDescent="0.3">
      <c r="B10" s="5" t="s">
        <v>7</v>
      </c>
      <c r="C10" s="11">
        <f>SUM(C6:C9)</f>
        <v>6489985803</v>
      </c>
      <c r="D10" s="3"/>
      <c r="E10" s="11">
        <v>6671435847</v>
      </c>
    </row>
    <row r="11" spans="2:5" x14ac:dyDescent="0.25">
      <c r="B11" s="5" t="s">
        <v>8</v>
      </c>
      <c r="C11" s="6"/>
      <c r="D11" s="6"/>
      <c r="E11" s="6"/>
    </row>
    <row r="12" spans="2:5" x14ac:dyDescent="0.25">
      <c r="B12" s="8" t="s">
        <v>9</v>
      </c>
      <c r="C12" s="23">
        <v>380856096</v>
      </c>
      <c r="D12" s="6"/>
      <c r="E12" s="23">
        <v>368742400</v>
      </c>
    </row>
    <row r="13" spans="2:5" x14ac:dyDescent="0.25">
      <c r="B13" s="8" t="s">
        <v>10</v>
      </c>
      <c r="C13" s="9">
        <v>161279378</v>
      </c>
      <c r="D13" s="6"/>
      <c r="E13" s="9">
        <v>183694590</v>
      </c>
    </row>
    <row r="14" spans="2:5" x14ac:dyDescent="0.25">
      <c r="B14" s="8" t="s">
        <v>11</v>
      </c>
      <c r="C14" s="9">
        <v>69090605</v>
      </c>
      <c r="D14" s="6"/>
      <c r="E14" s="9">
        <v>10201321</v>
      </c>
    </row>
    <row r="15" spans="2:5" x14ac:dyDescent="0.25">
      <c r="B15" s="8" t="s">
        <v>12</v>
      </c>
      <c r="C15" s="9">
        <v>41363543</v>
      </c>
      <c r="D15" s="6"/>
      <c r="E15" s="9">
        <v>20954979</v>
      </c>
    </row>
    <row r="16" spans="2:5" ht="15.75" thickBot="1" x14ac:dyDescent="0.3">
      <c r="B16" s="8" t="s">
        <v>13</v>
      </c>
      <c r="C16" s="10">
        <v>1508037353</v>
      </c>
      <c r="D16" s="6"/>
      <c r="E16" s="14">
        <v>1611175766</v>
      </c>
    </row>
    <row r="17" spans="2:5" ht="15.75" thickBot="1" x14ac:dyDescent="0.3">
      <c r="B17" s="5" t="s">
        <v>14</v>
      </c>
      <c r="C17" s="12">
        <f>SUM(C12:C16)</f>
        <v>2160626975</v>
      </c>
      <c r="D17" s="6"/>
      <c r="E17" s="12">
        <v>2194769056</v>
      </c>
    </row>
    <row r="18" spans="2:5" ht="15.75" thickBot="1" x14ac:dyDescent="0.3">
      <c r="B18" s="5" t="s">
        <v>15</v>
      </c>
      <c r="C18" s="16">
        <f>C10+C17</f>
        <v>8650612778</v>
      </c>
      <c r="D18" s="3"/>
      <c r="E18" s="16">
        <v>8866204903</v>
      </c>
    </row>
    <row r="19" spans="2:5" ht="15.75" thickTop="1" x14ac:dyDescent="0.25">
      <c r="B19" s="5"/>
      <c r="C19" s="17"/>
      <c r="D19" s="3"/>
      <c r="E19" s="17"/>
    </row>
    <row r="20" spans="2:5" x14ac:dyDescent="0.25">
      <c r="B20" s="5" t="s">
        <v>16</v>
      </c>
      <c r="C20" s="6"/>
      <c r="D20" s="6"/>
      <c r="E20" s="6"/>
    </row>
    <row r="21" spans="2:5" x14ac:dyDescent="0.25">
      <c r="B21" s="5" t="s">
        <v>17</v>
      </c>
      <c r="C21" s="6"/>
      <c r="D21" s="6"/>
      <c r="E21" s="6"/>
    </row>
    <row r="22" spans="2:5" x14ac:dyDescent="0.25">
      <c r="B22" s="8" t="s">
        <v>18</v>
      </c>
      <c r="C22" s="18">
        <v>3210641253</v>
      </c>
      <c r="D22" s="6"/>
      <c r="E22" s="18">
        <v>3210641253</v>
      </c>
    </row>
    <row r="23" spans="2:5" x14ac:dyDescent="0.25">
      <c r="B23" s="19" t="s">
        <v>19</v>
      </c>
      <c r="C23" s="20">
        <v>3015138510</v>
      </c>
      <c r="D23" s="6"/>
      <c r="E23" s="20">
        <v>3015138510</v>
      </c>
    </row>
    <row r="24" spans="2:5" x14ac:dyDescent="0.25">
      <c r="B24" s="19" t="s">
        <v>20</v>
      </c>
      <c r="C24" s="20">
        <v>195502743</v>
      </c>
      <c r="D24" s="6"/>
      <c r="E24" s="20">
        <v>195502743</v>
      </c>
    </row>
    <row r="25" spans="2:5" x14ac:dyDescent="0.25">
      <c r="B25" s="1" t="s">
        <v>21</v>
      </c>
      <c r="C25" s="18">
        <v>31474149</v>
      </c>
      <c r="D25" s="6"/>
      <c r="E25" s="18">
        <v>31474149</v>
      </c>
    </row>
    <row r="26" spans="2:5" x14ac:dyDescent="0.25">
      <c r="B26" s="8" t="s">
        <v>22</v>
      </c>
      <c r="C26" s="18">
        <v>21553537</v>
      </c>
      <c r="D26" s="6"/>
      <c r="E26" s="18">
        <v>21553537</v>
      </c>
    </row>
    <row r="27" spans="2:5" x14ac:dyDescent="0.25">
      <c r="B27" s="8" t="s">
        <v>23</v>
      </c>
      <c r="C27" s="18">
        <v>242686801</v>
      </c>
      <c r="D27" s="6"/>
      <c r="E27" s="18">
        <v>257407532</v>
      </c>
    </row>
    <row r="28" spans="2:5" ht="15.75" thickBot="1" x14ac:dyDescent="0.3">
      <c r="B28" s="8" t="s">
        <v>24</v>
      </c>
      <c r="C28" s="14">
        <v>3584521861</v>
      </c>
      <c r="D28" s="6"/>
      <c r="E28" s="14">
        <v>3658054141</v>
      </c>
    </row>
    <row r="29" spans="2:5" ht="15.75" thickBot="1" x14ac:dyDescent="0.3">
      <c r="B29" s="5" t="s">
        <v>25</v>
      </c>
      <c r="C29" s="21">
        <f>SUM(C22:C28)-C22</f>
        <v>7090877601</v>
      </c>
      <c r="D29" s="6"/>
      <c r="E29" s="21">
        <v>7179130612</v>
      </c>
    </row>
    <row r="30" spans="2:5" x14ac:dyDescent="0.25">
      <c r="B30" s="5"/>
      <c r="C30" s="17"/>
      <c r="D30" s="3"/>
      <c r="E30" s="17"/>
    </row>
    <row r="31" spans="2:5" x14ac:dyDescent="0.25">
      <c r="B31" s="5" t="s">
        <v>26</v>
      </c>
      <c r="C31" s="39"/>
      <c r="D31" s="40"/>
      <c r="E31" s="39"/>
    </row>
    <row r="32" spans="2:5" x14ac:dyDescent="0.25">
      <c r="B32" s="5" t="s">
        <v>27</v>
      </c>
      <c r="C32" s="39"/>
      <c r="D32" s="40"/>
      <c r="E32" s="39"/>
    </row>
    <row r="33" spans="2:5" x14ac:dyDescent="0.25">
      <c r="B33" s="8" t="s">
        <v>28</v>
      </c>
      <c r="C33" s="18">
        <v>597621593</v>
      </c>
      <c r="D33" s="6"/>
      <c r="E33" s="18">
        <v>683967469</v>
      </c>
    </row>
    <row r="34" spans="2:5" x14ac:dyDescent="0.25">
      <c r="B34" s="8" t="s">
        <v>29</v>
      </c>
      <c r="C34" s="18">
        <v>182537293</v>
      </c>
      <c r="D34" s="6"/>
      <c r="E34" s="18">
        <v>182883283</v>
      </c>
    </row>
    <row r="35" spans="2:5" x14ac:dyDescent="0.25">
      <c r="B35" s="8" t="s">
        <v>30</v>
      </c>
      <c r="C35" s="18">
        <v>107584962</v>
      </c>
      <c r="D35" s="6"/>
      <c r="E35" s="18">
        <v>114757293</v>
      </c>
    </row>
    <row r="36" spans="2:5" x14ac:dyDescent="0.25">
      <c r="B36" s="8" t="s">
        <v>31</v>
      </c>
      <c r="C36" s="18">
        <v>100820536</v>
      </c>
      <c r="D36" s="6"/>
      <c r="E36" s="18">
        <v>102644715</v>
      </c>
    </row>
    <row r="37" spans="2:5" ht="15.75" thickBot="1" x14ac:dyDescent="0.3">
      <c r="B37" s="8" t="s">
        <v>32</v>
      </c>
      <c r="C37" s="14">
        <v>38617348</v>
      </c>
      <c r="D37" s="6"/>
      <c r="E37" s="14">
        <v>38617348</v>
      </c>
    </row>
    <row r="38" spans="2:5" ht="15.75" thickBot="1" x14ac:dyDescent="0.3">
      <c r="B38" s="5" t="s">
        <v>33</v>
      </c>
      <c r="C38" s="21">
        <f>SUM(C33:C37)</f>
        <v>1027181732</v>
      </c>
      <c r="D38" s="6"/>
      <c r="E38" s="21">
        <v>1122870108</v>
      </c>
    </row>
    <row r="39" spans="2:5" x14ac:dyDescent="0.25">
      <c r="B39" s="5"/>
      <c r="C39" s="17"/>
      <c r="D39" s="3"/>
      <c r="E39" s="17"/>
    </row>
    <row r="40" spans="2:5" x14ac:dyDescent="0.25">
      <c r="B40" s="5" t="s">
        <v>34</v>
      </c>
      <c r="C40" s="3"/>
      <c r="D40" s="6"/>
      <c r="E40" s="3"/>
    </row>
    <row r="41" spans="2:5" x14ac:dyDescent="0.25">
      <c r="B41" s="8" t="s">
        <v>35</v>
      </c>
      <c r="C41" s="18">
        <v>218521266</v>
      </c>
      <c r="D41" s="6"/>
      <c r="E41" s="18">
        <v>197107880</v>
      </c>
    </row>
    <row r="42" spans="2:5" ht="24" x14ac:dyDescent="0.25">
      <c r="B42" s="8" t="s">
        <v>36</v>
      </c>
      <c r="C42" s="18">
        <v>44465419</v>
      </c>
      <c r="D42" s="6"/>
      <c r="E42" s="18">
        <v>33831052</v>
      </c>
    </row>
    <row r="43" spans="2:5" x14ac:dyDescent="0.25">
      <c r="B43" s="8" t="s">
        <v>37</v>
      </c>
      <c r="C43" s="18">
        <v>18973465</v>
      </c>
      <c r="D43" s="6"/>
      <c r="E43" s="18">
        <v>98958158</v>
      </c>
    </row>
    <row r="44" spans="2:5" x14ac:dyDescent="0.25">
      <c r="B44" s="8" t="s">
        <v>38</v>
      </c>
      <c r="C44" s="18">
        <v>41101719</v>
      </c>
      <c r="D44" s="6"/>
      <c r="E44" s="18">
        <v>30913233</v>
      </c>
    </row>
    <row r="45" spans="2:5" ht="24.75" thickBot="1" x14ac:dyDescent="0.3">
      <c r="B45" s="8" t="s">
        <v>39</v>
      </c>
      <c r="C45" s="14">
        <v>209491576</v>
      </c>
      <c r="D45" s="6"/>
      <c r="E45" s="14">
        <v>203393860</v>
      </c>
    </row>
    <row r="46" spans="2:5" ht="15.75" thickBot="1" x14ac:dyDescent="0.3">
      <c r="B46" s="5" t="s">
        <v>40</v>
      </c>
      <c r="C46" s="21">
        <f>SUM(C41:C45)</f>
        <v>532553445</v>
      </c>
      <c r="D46" s="6"/>
      <c r="E46" s="21">
        <v>564204183</v>
      </c>
    </row>
    <row r="47" spans="2:5" ht="15.75" thickBot="1" x14ac:dyDescent="0.3">
      <c r="B47" s="5" t="s">
        <v>41</v>
      </c>
      <c r="C47" s="21">
        <f>C38+C46</f>
        <v>1559735177</v>
      </c>
      <c r="D47" s="6"/>
      <c r="E47" s="21">
        <v>1687074291</v>
      </c>
    </row>
    <row r="48" spans="2:5" ht="15.75" thickBot="1" x14ac:dyDescent="0.3">
      <c r="B48" s="5" t="s">
        <v>42</v>
      </c>
      <c r="C48" s="16">
        <f>C47+C29</f>
        <v>8650612778</v>
      </c>
      <c r="D48" s="3"/>
      <c r="E48" s="16">
        <v>8866204903</v>
      </c>
    </row>
    <row r="49" spans="2:5" ht="10.5" customHeight="1" thickTop="1" x14ac:dyDescent="0.25">
      <c r="B49" s="5"/>
      <c r="C49" s="17"/>
      <c r="D49" s="3"/>
      <c r="E49" s="17"/>
    </row>
  </sheetData>
  <mergeCells count="3">
    <mergeCell ref="C31:C32"/>
    <mergeCell ref="D31:D32"/>
    <mergeCell ref="E31:E32"/>
  </mergeCells>
  <pageMargins left="0.7" right="0.7" top="0.75" bottom="0.75" header="0.3" footer="0.3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5"/>
  <sheetViews>
    <sheetView tabSelected="1" zoomScaleNormal="100" zoomScaleSheetLayoutView="100" workbookViewId="0">
      <selection activeCell="E43" sqref="E43"/>
    </sheetView>
  </sheetViews>
  <sheetFormatPr defaultRowHeight="12" x14ac:dyDescent="0.2"/>
  <cols>
    <col min="1" max="1" width="2.7109375" style="24" customWidth="1"/>
    <col min="2" max="2" width="36.140625" style="24" customWidth="1"/>
    <col min="3" max="3" width="26.42578125" style="24" bestFit="1" customWidth="1"/>
    <col min="4" max="4" width="21.28515625" style="24" customWidth="1"/>
    <col min="5" max="5" width="20.42578125" style="24" customWidth="1"/>
    <col min="6" max="6" width="21.42578125" style="24" customWidth="1"/>
    <col min="7" max="16384" width="9.140625" style="24"/>
  </cols>
  <sheetData>
    <row r="1" spans="2:6" ht="6.75" customHeight="1" x14ac:dyDescent="0.2"/>
    <row r="2" spans="2:6" ht="6.75" customHeight="1" thickBot="1" x14ac:dyDescent="0.25"/>
    <row r="3" spans="2:6" ht="36" x14ac:dyDescent="0.2">
      <c r="C3" s="38" t="s">
        <v>66</v>
      </c>
      <c r="D3" s="38" t="s">
        <v>67</v>
      </c>
      <c r="E3" s="38" t="s">
        <v>68</v>
      </c>
      <c r="F3" s="38" t="s">
        <v>69</v>
      </c>
    </row>
    <row r="4" spans="2:6" ht="12.75" thickBot="1" x14ac:dyDescent="0.25">
      <c r="C4" s="25" t="s">
        <v>71</v>
      </c>
      <c r="D4" s="25" t="s">
        <v>71</v>
      </c>
      <c r="E4" s="25" t="s">
        <v>70</v>
      </c>
      <c r="F4" s="25" t="s">
        <v>70</v>
      </c>
    </row>
    <row r="5" spans="2:6" x14ac:dyDescent="0.2">
      <c r="B5" s="26"/>
      <c r="C5" s="35"/>
      <c r="D5" s="37"/>
      <c r="E5" s="8"/>
      <c r="F5" s="6"/>
    </row>
    <row r="6" spans="2:6" x14ac:dyDescent="0.2">
      <c r="B6" s="27" t="s">
        <v>43</v>
      </c>
      <c r="C6" s="35"/>
      <c r="D6" s="37"/>
      <c r="E6" s="8"/>
      <c r="F6" s="6"/>
    </row>
    <row r="7" spans="2:6" x14ac:dyDescent="0.2">
      <c r="B7" s="26" t="s">
        <v>44</v>
      </c>
      <c r="C7" s="28">
        <v>516302109</v>
      </c>
      <c r="D7" s="13">
        <v>427379354</v>
      </c>
      <c r="E7" s="28">
        <v>1181738098</v>
      </c>
      <c r="F7" s="13">
        <v>968624843</v>
      </c>
    </row>
    <row r="8" spans="2:6" ht="12.75" thickBot="1" x14ac:dyDescent="0.25">
      <c r="B8" s="26" t="s">
        <v>45</v>
      </c>
      <c r="C8" s="28">
        <v>2568964</v>
      </c>
      <c r="D8" s="13">
        <v>2367945</v>
      </c>
      <c r="E8" s="28">
        <v>5803810</v>
      </c>
      <c r="F8" s="13">
        <v>5217522</v>
      </c>
    </row>
    <row r="9" spans="2:6" ht="12.75" thickBot="1" x14ac:dyDescent="0.25">
      <c r="B9" s="27" t="s">
        <v>46</v>
      </c>
      <c r="C9" s="29">
        <f>SUM(C7:C8)</f>
        <v>518871073</v>
      </c>
      <c r="D9" s="29">
        <f>SUM(D7:D8)</f>
        <v>429747299</v>
      </c>
      <c r="E9" s="29">
        <f>SUM(E7:E8)</f>
        <v>1187541908</v>
      </c>
      <c r="F9" s="29">
        <f>SUM(F7:F8)</f>
        <v>973842365</v>
      </c>
    </row>
    <row r="10" spans="2:6" x14ac:dyDescent="0.2">
      <c r="B10" s="26"/>
      <c r="C10" s="36"/>
      <c r="D10" s="36"/>
      <c r="E10" s="3"/>
      <c r="F10" s="3"/>
    </row>
    <row r="11" spans="2:6" x14ac:dyDescent="0.2">
      <c r="B11" s="26" t="s">
        <v>47</v>
      </c>
      <c r="C11" s="28">
        <v>11681477</v>
      </c>
      <c r="D11" s="13">
        <v>7753906</v>
      </c>
      <c r="E11" s="28">
        <v>21017962</v>
      </c>
      <c r="F11" s="13">
        <v>32845094</v>
      </c>
    </row>
    <row r="12" spans="2:6" x14ac:dyDescent="0.2">
      <c r="B12" s="26"/>
      <c r="C12" s="30"/>
      <c r="D12" s="36"/>
      <c r="E12" s="30"/>
      <c r="F12" s="3"/>
    </row>
    <row r="13" spans="2:6" x14ac:dyDescent="0.2">
      <c r="B13" s="27" t="s">
        <v>48</v>
      </c>
      <c r="C13" s="30"/>
      <c r="D13" s="36"/>
      <c r="E13" s="30"/>
      <c r="F13" s="3"/>
    </row>
    <row r="14" spans="2:6" x14ac:dyDescent="0.2">
      <c r="B14" s="26" t="s">
        <v>49</v>
      </c>
      <c r="C14" s="28">
        <v>-138480117</v>
      </c>
      <c r="D14" s="13">
        <v>-136595688</v>
      </c>
      <c r="E14" s="28">
        <v>-274872313</v>
      </c>
      <c r="F14" s="13">
        <v>-272098843</v>
      </c>
    </row>
    <row r="15" spans="2:6" x14ac:dyDescent="0.2">
      <c r="B15" s="26" t="s">
        <v>50</v>
      </c>
      <c r="C15" s="28">
        <v>-118348313</v>
      </c>
      <c r="D15" s="13">
        <v>-118793029</v>
      </c>
      <c r="E15" s="28">
        <v>-233780362</v>
      </c>
      <c r="F15" s="13">
        <v>-205019781</v>
      </c>
    </row>
    <row r="16" spans="2:6" x14ac:dyDescent="0.2">
      <c r="B16" s="26" t="s">
        <v>51</v>
      </c>
      <c r="C16" s="28">
        <v>-36640275</v>
      </c>
      <c r="D16" s="13">
        <v>-10833501</v>
      </c>
      <c r="E16" s="28">
        <v>-42201756</v>
      </c>
      <c r="F16" s="13">
        <v>-31948200</v>
      </c>
    </row>
    <row r="17" spans="2:6" x14ac:dyDescent="0.2">
      <c r="B17" s="26" t="s">
        <v>52</v>
      </c>
      <c r="C17" s="28">
        <v>-21830278</v>
      </c>
      <c r="D17" s="13">
        <v>-36720040</v>
      </c>
      <c r="E17" s="28">
        <v>-31603656</v>
      </c>
      <c r="F17" s="13">
        <v>-50095717</v>
      </c>
    </row>
    <row r="18" spans="2:6" x14ac:dyDescent="0.2">
      <c r="B18" s="26" t="s">
        <v>53</v>
      </c>
      <c r="C18" s="28">
        <v>-2568964</v>
      </c>
      <c r="D18" s="13">
        <v>-2367945</v>
      </c>
      <c r="E18" s="28">
        <v>-5803810</v>
      </c>
      <c r="F18" s="13">
        <v>-5217522</v>
      </c>
    </row>
    <row r="19" spans="2:6" x14ac:dyDescent="0.2">
      <c r="B19" s="26" t="s">
        <v>54</v>
      </c>
      <c r="C19" s="28">
        <v>-6078907</v>
      </c>
      <c r="D19" s="13">
        <v>-9157678</v>
      </c>
      <c r="E19" s="28">
        <v>-9774582</v>
      </c>
      <c r="F19" s="13">
        <v>-11869136</v>
      </c>
    </row>
    <row r="20" spans="2:6" x14ac:dyDescent="0.2">
      <c r="B20" s="26" t="s">
        <v>55</v>
      </c>
      <c r="C20" s="28">
        <v>-22683004</v>
      </c>
      <c r="D20" s="13">
        <v>-24037226</v>
      </c>
      <c r="E20" s="28">
        <v>-50905952</v>
      </c>
      <c r="F20" s="13">
        <v>-51508890</v>
      </c>
    </row>
    <row r="21" spans="2:6" ht="12.75" thickBot="1" x14ac:dyDescent="0.25">
      <c r="B21" s="26" t="s">
        <v>56</v>
      </c>
      <c r="C21" s="28">
        <v>-105958539</v>
      </c>
      <c r="D21" s="13">
        <v>-83973512</v>
      </c>
      <c r="E21" s="28">
        <v>-195432059</v>
      </c>
      <c r="F21" s="13">
        <v>-163674714</v>
      </c>
    </row>
    <row r="22" spans="2:6" ht="12.75" thickBot="1" x14ac:dyDescent="0.25">
      <c r="B22" s="27" t="s">
        <v>57</v>
      </c>
      <c r="C22" s="29">
        <f>SUM(C14:C21)</f>
        <v>-452588397</v>
      </c>
      <c r="D22" s="29">
        <f>SUM(D14:D21)</f>
        <v>-422478619</v>
      </c>
      <c r="E22" s="29">
        <f>SUM(E14:E21)</f>
        <v>-844374490</v>
      </c>
      <c r="F22" s="29">
        <f>SUM(F14:F21)</f>
        <v>-791432803</v>
      </c>
    </row>
    <row r="23" spans="2:6" ht="12.75" thickBot="1" x14ac:dyDescent="0.25">
      <c r="B23" s="26"/>
      <c r="C23" s="30"/>
      <c r="D23" s="37"/>
      <c r="E23" s="30"/>
      <c r="F23" s="6"/>
    </row>
    <row r="24" spans="2:6" ht="12.75" thickBot="1" x14ac:dyDescent="0.25">
      <c r="B24" s="27" t="s">
        <v>58</v>
      </c>
      <c r="C24" s="29">
        <f>C9+C11+C22</f>
        <v>77964153</v>
      </c>
      <c r="D24" s="29">
        <f>D9+D11+D22</f>
        <v>15022586</v>
      </c>
      <c r="E24" s="29">
        <f>E9+E11+E22</f>
        <v>364185380</v>
      </c>
      <c r="F24" s="29">
        <f>F9+F11+F22</f>
        <v>215254656</v>
      </c>
    </row>
    <row r="25" spans="2:6" x14ac:dyDescent="0.2">
      <c r="B25" s="26"/>
      <c r="C25" s="31"/>
      <c r="D25" s="36"/>
      <c r="E25" s="31"/>
      <c r="F25" s="3"/>
    </row>
    <row r="26" spans="2:6" x14ac:dyDescent="0.2">
      <c r="B26" s="26" t="s">
        <v>59</v>
      </c>
      <c r="C26" s="28">
        <v>-7012346</v>
      </c>
      <c r="D26" s="13">
        <v>-26387361</v>
      </c>
      <c r="E26" s="28">
        <v>-38796971</v>
      </c>
      <c r="F26" s="13">
        <v>-31715965</v>
      </c>
    </row>
    <row r="27" spans="2:6" ht="12.75" thickBot="1" x14ac:dyDescent="0.25">
      <c r="B27" s="26" t="s">
        <v>60</v>
      </c>
      <c r="C27" s="28">
        <v>20428268</v>
      </c>
      <c r="D27" s="13">
        <v>21383582</v>
      </c>
      <c r="E27" s="28">
        <v>34734215</v>
      </c>
      <c r="F27" s="13">
        <v>46651551</v>
      </c>
    </row>
    <row r="28" spans="2:6" ht="12.75" thickBot="1" x14ac:dyDescent="0.25">
      <c r="B28" s="27" t="s">
        <v>61</v>
      </c>
      <c r="C28" s="29">
        <f>SUM(C26:C27)</f>
        <v>13415922</v>
      </c>
      <c r="D28" s="29">
        <f>SUM(D26:D27)</f>
        <v>-5003779</v>
      </c>
      <c r="E28" s="29">
        <f>SUM(E26:E27)</f>
        <v>-4062756</v>
      </c>
      <c r="F28" s="29">
        <f>SUM(F26:F27)</f>
        <v>14935586</v>
      </c>
    </row>
    <row r="29" spans="2:6" ht="12.75" thickBot="1" x14ac:dyDescent="0.25">
      <c r="B29" s="26"/>
      <c r="C29" s="31"/>
      <c r="D29" s="37"/>
      <c r="E29" s="31"/>
      <c r="F29" s="6"/>
    </row>
    <row r="30" spans="2:6" ht="12.75" thickBot="1" x14ac:dyDescent="0.25">
      <c r="B30" s="27" t="s">
        <v>62</v>
      </c>
      <c r="C30" s="29">
        <f>C24+C28</f>
        <v>91380075</v>
      </c>
      <c r="D30" s="29">
        <f>D24+D28</f>
        <v>10018807</v>
      </c>
      <c r="E30" s="29">
        <f>E24+E28</f>
        <v>360122624</v>
      </c>
      <c r="F30" s="29">
        <f>F24+F28</f>
        <v>230190242</v>
      </c>
    </row>
    <row r="31" spans="2:6" x14ac:dyDescent="0.2">
      <c r="B31" s="26"/>
      <c r="C31" s="31"/>
      <c r="D31" s="36"/>
      <c r="E31" s="31"/>
      <c r="F31" s="3"/>
    </row>
    <row r="32" spans="2:6" ht="12.75" thickBot="1" x14ac:dyDescent="0.25">
      <c r="B32" s="26" t="s">
        <v>63</v>
      </c>
      <c r="C32" s="32">
        <v>-20004197</v>
      </c>
      <c r="D32" s="15">
        <v>-4702678</v>
      </c>
      <c r="E32" s="32">
        <v>-69461325</v>
      </c>
      <c r="F32" s="15">
        <v>-47875836</v>
      </c>
    </row>
    <row r="33" spans="2:6" ht="12.75" thickBot="1" x14ac:dyDescent="0.25">
      <c r="B33" s="26"/>
      <c r="C33" s="33"/>
      <c r="D33" s="22"/>
      <c r="E33" s="33"/>
      <c r="F33" s="22"/>
    </row>
    <row r="34" spans="2:6" ht="12.75" thickBot="1" x14ac:dyDescent="0.25">
      <c r="B34" s="27" t="s">
        <v>64</v>
      </c>
      <c r="C34" s="34">
        <f>C30+C32</f>
        <v>71375878</v>
      </c>
      <c r="D34" s="34">
        <f>D30+D32</f>
        <v>5316129</v>
      </c>
      <c r="E34" s="34">
        <f>E30+E32</f>
        <v>290661299</v>
      </c>
      <c r="F34" s="34">
        <f>F30+F32</f>
        <v>182314406</v>
      </c>
    </row>
    <row r="35" spans="2:6" ht="12.75" thickTop="1" x14ac:dyDescent="0.2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BS_30.06.2019_Ro</vt:lpstr>
      <vt:lpstr>PL_30.06.2019_Ro</vt:lpstr>
      <vt:lpstr>BS_30.06.2019_Ro!Print_Area</vt:lpstr>
      <vt:lpstr>PL_30.06.2019_Ro!Print_Area</vt:lpstr>
    </vt:vector>
  </TitlesOfParts>
  <Company>Nuclearelectrica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Codreanu Lorena Andreea</dc:creator>
  <cp:lastModifiedBy>Lavinia Rizea</cp:lastModifiedBy>
  <dcterms:created xsi:type="dcterms:W3CDTF">2019-04-11T09:16:18Z</dcterms:created>
  <dcterms:modified xsi:type="dcterms:W3CDTF">2019-08-14T04:49:22Z</dcterms:modified>
</cp:coreProperties>
</file>